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4C0" lockStructure="1"/>
  <bookViews>
    <workbookView xWindow="390" yWindow="105" windowWidth="11385" windowHeight="6720"/>
  </bookViews>
  <sheets>
    <sheet name="月々の支払額計算" sheetId="1" r:id="rId1"/>
  </sheets>
  <calcPr calcId="145621"/>
</workbook>
</file>

<file path=xl/calcChain.xml><?xml version="1.0" encoding="utf-8"?>
<calcChain xmlns="http://schemas.openxmlformats.org/spreadsheetml/2006/main">
  <c r="B13" i="1" l="1"/>
  <c r="C14" i="1" s="1"/>
  <c r="C13" i="1"/>
  <c r="F6" i="1"/>
  <c r="H6" i="1" s="1"/>
  <c r="G6" i="1"/>
  <c r="I6" i="1"/>
  <c r="G7" i="1"/>
  <c r="G8" i="1"/>
  <c r="G9" i="1"/>
  <c r="G10" i="1"/>
  <c r="G11" i="1"/>
  <c r="G12" i="1"/>
  <c r="F7" i="1"/>
  <c r="F8" i="1"/>
  <c r="H8" i="1" s="1"/>
  <c r="F9" i="1"/>
  <c r="F10" i="1"/>
  <c r="H10" i="1" s="1"/>
  <c r="F11" i="1"/>
  <c r="F12" i="1"/>
  <c r="H12" i="1" s="1"/>
  <c r="H7" i="1"/>
  <c r="H9" i="1"/>
  <c r="H11" i="1"/>
  <c r="I14" i="1"/>
  <c r="I7" i="1"/>
  <c r="I8" i="1"/>
  <c r="I9" i="1"/>
  <c r="I10" i="1"/>
  <c r="I11" i="1"/>
  <c r="I12" i="1"/>
  <c r="G13" i="1"/>
  <c r="H13" i="1" l="1"/>
  <c r="F13" i="1"/>
</calcChain>
</file>

<file path=xl/sharedStrings.xml><?xml version="1.0" encoding="utf-8"?>
<sst xmlns="http://schemas.openxmlformats.org/spreadsheetml/2006/main" count="21" uniqueCount="21">
  <si>
    <t>融資１</t>
    <rPh sb="0" eb="2">
      <t>ユウシ</t>
    </rPh>
    <phoneticPr fontId="2"/>
  </si>
  <si>
    <t>融資２</t>
    <rPh sb="0" eb="2">
      <t>ユウシ</t>
    </rPh>
    <phoneticPr fontId="2"/>
  </si>
  <si>
    <t>融資３</t>
    <rPh sb="0" eb="2">
      <t>ユウシ</t>
    </rPh>
    <phoneticPr fontId="2"/>
  </si>
  <si>
    <t>融資４</t>
    <rPh sb="0" eb="2">
      <t>ユウシ</t>
    </rPh>
    <phoneticPr fontId="2"/>
  </si>
  <si>
    <t>融資５</t>
    <rPh sb="0" eb="2">
      <t>ユウシ</t>
    </rPh>
    <phoneticPr fontId="2"/>
  </si>
  <si>
    <t>月々の借入</t>
    <rPh sb="0" eb="2">
      <t>ツキヅキ</t>
    </rPh>
    <rPh sb="3" eb="5">
      <t>カリイレ</t>
    </rPh>
    <phoneticPr fontId="2"/>
  </si>
  <si>
    <t>ﾎﾞｰﾅｽ分借入</t>
    <rPh sb="5" eb="6">
      <t>ブン</t>
    </rPh>
    <rPh sb="6" eb="8">
      <t>カリイレ</t>
    </rPh>
    <phoneticPr fontId="2"/>
  </si>
  <si>
    <t>利率</t>
    <rPh sb="0" eb="2">
      <t>リリツ</t>
    </rPh>
    <phoneticPr fontId="2"/>
  </si>
  <si>
    <t>期間</t>
    <rPh sb="0" eb="2">
      <t>キカン</t>
    </rPh>
    <phoneticPr fontId="2"/>
  </si>
  <si>
    <t>月々の返済額</t>
    <rPh sb="0" eb="2">
      <t>ツキヅキ</t>
    </rPh>
    <rPh sb="3" eb="5">
      <t>ヘンサイ</t>
    </rPh>
    <rPh sb="5" eb="6">
      <t>ガク</t>
    </rPh>
    <phoneticPr fontId="2"/>
  </si>
  <si>
    <t>ﾎﾞｰﾅｽ分返済額</t>
    <rPh sb="5" eb="6">
      <t>ブン</t>
    </rPh>
    <rPh sb="6" eb="8">
      <t>ヘンサイ</t>
    </rPh>
    <rPh sb="8" eb="9">
      <t>ガク</t>
    </rPh>
    <phoneticPr fontId="2"/>
  </si>
  <si>
    <t>年間計</t>
    <rPh sb="0" eb="2">
      <t>ネンカン</t>
    </rPh>
    <rPh sb="2" eb="3">
      <t>ケイ</t>
    </rPh>
    <phoneticPr fontId="2"/>
  </si>
  <si>
    <t>合計</t>
    <rPh sb="0" eb="2">
      <t>ゴウケイ</t>
    </rPh>
    <phoneticPr fontId="2"/>
  </si>
  <si>
    <t>年収</t>
    <rPh sb="0" eb="2">
      <t>ネンシュウ</t>
    </rPh>
    <phoneticPr fontId="2"/>
  </si>
  <si>
    <t>返済比率</t>
    <rPh sb="0" eb="2">
      <t>ヘンサイ</t>
    </rPh>
    <rPh sb="2" eb="4">
      <t>ヒリツ</t>
    </rPh>
    <phoneticPr fontId="2"/>
  </si>
  <si>
    <t>総合計</t>
    <rPh sb="0" eb="1">
      <t>ソウ</t>
    </rPh>
    <rPh sb="1" eb="3">
      <t>ゴウケイ</t>
    </rPh>
    <phoneticPr fontId="2"/>
  </si>
  <si>
    <t>住宅ローン計算</t>
    <rPh sb="0" eb="2">
      <t>ジュウタク</t>
    </rPh>
    <rPh sb="5" eb="7">
      <t>ケイサン</t>
    </rPh>
    <phoneticPr fontId="2"/>
  </si>
  <si>
    <t>※単位：円</t>
    <rPh sb="1" eb="3">
      <t>タンイ</t>
    </rPh>
    <rPh sb="4" eb="5">
      <t>エン</t>
    </rPh>
    <phoneticPr fontId="2"/>
  </si>
  <si>
    <t>数値入力の際の注意：</t>
  </si>
  <si>
    <t>値が０(ゼロ）の際スペースキーで入力するとデータ計算ができなくなります。</t>
  </si>
  <si>
    <t>計算がスムーズに行われない場合該当行のゼロ値の欄に０（ゼロ）を入力してください。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</si>
</sst>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;[Red]\-#,##0.00\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2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38" fontId="0" fillId="0" borderId="0" xfId="1" applyFont="1" applyAlignment="1">
      <alignment horizontal="left" vertical="center"/>
    </xf>
    <xf numFmtId="176" fontId="0" fillId="0" borderId="0" xfId="1" applyNumberFormat="1" applyFont="1" applyAlignment="1">
      <alignment vertical="center"/>
    </xf>
    <xf numFmtId="38" fontId="3" fillId="0" borderId="0" xfId="1" applyFont="1" applyAlignment="1">
      <alignment horizontal="left" vertical="center"/>
    </xf>
    <xf numFmtId="176" fontId="0" fillId="0" borderId="0" xfId="1" applyNumberFormat="1" applyFont="1" applyAlignment="1">
      <alignment horizontal="left" vertical="center"/>
    </xf>
    <xf numFmtId="38" fontId="0" fillId="0" borderId="0" xfId="1" applyFont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38" fontId="1" fillId="0" borderId="17" xfId="1" applyFont="1" applyFill="1" applyBorder="1" applyAlignment="1" applyProtection="1">
      <alignment vertical="center"/>
      <protection locked="0"/>
    </xf>
    <xf numFmtId="38" fontId="3" fillId="0" borderId="0" xfId="1" applyFont="1" applyFill="1" applyAlignment="1">
      <alignment vertical="center"/>
    </xf>
    <xf numFmtId="176" fontId="3" fillId="0" borderId="0" xfId="1" applyNumberFormat="1" applyFont="1" applyAlignment="1">
      <alignment horizontal="left" vertical="center"/>
    </xf>
    <xf numFmtId="176" fontId="3" fillId="0" borderId="0" xfId="1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38" fontId="3" fillId="0" borderId="24" xfId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center" vertical="center"/>
    </xf>
    <xf numFmtId="176" fontId="3" fillId="0" borderId="25" xfId="1" applyNumberFormat="1" applyFont="1" applyFill="1" applyBorder="1" applyAlignment="1">
      <alignment horizontal="center" vertical="center"/>
    </xf>
    <xf numFmtId="176" fontId="3" fillId="0" borderId="26" xfId="1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38" fontId="1" fillId="0" borderId="1" xfId="1" applyFont="1" applyFill="1" applyBorder="1" applyAlignment="1" applyProtection="1">
      <alignment vertical="center"/>
      <protection locked="0"/>
    </xf>
    <xf numFmtId="38" fontId="1" fillId="0" borderId="2" xfId="1" applyFont="1" applyFill="1" applyBorder="1" applyAlignment="1" applyProtection="1">
      <alignment vertical="center"/>
      <protection locked="0"/>
    </xf>
    <xf numFmtId="176" fontId="1" fillId="0" borderId="2" xfId="1" applyNumberFormat="1" applyFont="1" applyFill="1" applyBorder="1" applyAlignment="1" applyProtection="1">
      <alignment vertical="center"/>
      <protection locked="0"/>
    </xf>
    <xf numFmtId="38" fontId="1" fillId="0" borderId="2" xfId="1" applyFont="1" applyFill="1" applyBorder="1" applyAlignment="1">
      <alignment vertical="center"/>
    </xf>
    <xf numFmtId="176" fontId="1" fillId="0" borderId="3" xfId="1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38" fontId="1" fillId="0" borderId="4" xfId="1" applyFont="1" applyFill="1" applyBorder="1" applyAlignment="1" applyProtection="1">
      <alignment vertical="center"/>
      <protection locked="0"/>
    </xf>
    <xf numFmtId="38" fontId="1" fillId="0" borderId="5" xfId="1" applyFont="1" applyFill="1" applyBorder="1" applyAlignment="1" applyProtection="1">
      <alignment vertical="center"/>
      <protection locked="0"/>
    </xf>
    <xf numFmtId="176" fontId="1" fillId="0" borderId="5" xfId="1" applyNumberFormat="1" applyFont="1" applyFill="1" applyBorder="1" applyAlignment="1" applyProtection="1">
      <alignment vertical="center"/>
      <protection locked="0"/>
    </xf>
    <xf numFmtId="38" fontId="1" fillId="0" borderId="5" xfId="1" applyFont="1" applyFill="1" applyBorder="1" applyAlignment="1">
      <alignment vertical="center"/>
    </xf>
    <xf numFmtId="176" fontId="1" fillId="0" borderId="6" xfId="1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38" fontId="1" fillId="0" borderId="7" xfId="1" applyFont="1" applyFill="1" applyBorder="1" applyAlignment="1" applyProtection="1">
      <alignment vertical="center"/>
      <protection locked="0"/>
    </xf>
    <xf numFmtId="38" fontId="1" fillId="0" borderId="8" xfId="1" applyFont="1" applyFill="1" applyBorder="1" applyAlignment="1" applyProtection="1">
      <alignment vertical="center"/>
      <protection locked="0"/>
    </xf>
    <xf numFmtId="176" fontId="1" fillId="0" borderId="8" xfId="1" applyNumberFormat="1" applyFont="1" applyFill="1" applyBorder="1" applyAlignment="1" applyProtection="1">
      <alignment vertical="center"/>
      <protection locked="0"/>
    </xf>
    <xf numFmtId="38" fontId="1" fillId="0" borderId="8" xfId="1" applyFont="1" applyFill="1" applyBorder="1" applyAlignment="1">
      <alignment vertical="center"/>
    </xf>
    <xf numFmtId="176" fontId="1" fillId="0" borderId="9" xfId="1" applyNumberFormat="1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38" fontId="1" fillId="0" borderId="10" xfId="1" applyFont="1" applyFill="1" applyBorder="1" applyAlignment="1">
      <alignment vertical="center"/>
    </xf>
    <xf numFmtId="38" fontId="1" fillId="0" borderId="11" xfId="1" applyFont="1" applyFill="1" applyBorder="1" applyAlignment="1">
      <alignment vertical="center"/>
    </xf>
    <xf numFmtId="176" fontId="1" fillId="0" borderId="11" xfId="1" applyNumberFormat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176" fontId="6" fillId="0" borderId="12" xfId="1" applyNumberFormat="1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176" fontId="6" fillId="0" borderId="14" xfId="1" applyNumberFormat="1" applyFont="1" applyFill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176" fontId="6" fillId="0" borderId="16" xfId="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showZeros="0" tabSelected="1" workbookViewId="0">
      <selection activeCell="B6" sqref="B6"/>
    </sheetView>
  </sheetViews>
  <sheetFormatPr defaultRowHeight="13.5"/>
  <cols>
    <col min="1" max="1" width="9" style="1"/>
    <col min="2" max="3" width="13.75" style="7" customWidth="1"/>
    <col min="4" max="4" width="8.875" style="4" customWidth="1"/>
    <col min="5" max="5" width="9" style="7" bestFit="1"/>
    <col min="6" max="8" width="14.5" style="7" customWidth="1"/>
    <col min="9" max="9" width="8.875" style="4" customWidth="1"/>
    <col min="10" max="16384" width="9" style="1"/>
  </cols>
  <sheetData>
    <row r="1" spans="1:9" ht="24">
      <c r="B1" s="2" t="s">
        <v>16</v>
      </c>
      <c r="C1" s="3"/>
      <c r="E1" s="5"/>
      <c r="F1" s="3"/>
      <c r="G1" s="3"/>
      <c r="H1" s="3"/>
      <c r="I1" s="6"/>
    </row>
    <row r="2" spans="1:9" ht="25.5" customHeight="1" thickBot="1"/>
    <row r="3" spans="1:9" ht="25.5" customHeight="1" thickBot="1">
      <c r="A3" s="8" t="s">
        <v>13</v>
      </c>
      <c r="B3" s="9"/>
      <c r="C3" s="10"/>
      <c r="D3" s="11" t="s">
        <v>17</v>
      </c>
      <c r="E3" s="10"/>
      <c r="F3" s="10"/>
      <c r="G3" s="10"/>
      <c r="H3" s="10"/>
      <c r="I3" s="12"/>
    </row>
    <row r="4" spans="1:9" ht="25.5" customHeight="1" thickBot="1">
      <c r="A4" s="13"/>
      <c r="B4" s="10"/>
      <c r="C4" s="10"/>
      <c r="D4" s="12"/>
      <c r="E4" s="10"/>
      <c r="F4" s="10"/>
      <c r="G4" s="10"/>
      <c r="H4" s="10"/>
      <c r="I4" s="12"/>
    </row>
    <row r="5" spans="1:9" ht="25.5" customHeight="1" thickBot="1">
      <c r="A5" s="14"/>
      <c r="B5" s="15" t="s">
        <v>5</v>
      </c>
      <c r="C5" s="16" t="s">
        <v>6</v>
      </c>
      <c r="D5" s="17" t="s">
        <v>7</v>
      </c>
      <c r="E5" s="16" t="s">
        <v>8</v>
      </c>
      <c r="F5" s="16" t="s">
        <v>9</v>
      </c>
      <c r="G5" s="16" t="s">
        <v>10</v>
      </c>
      <c r="H5" s="16" t="s">
        <v>11</v>
      </c>
      <c r="I5" s="18" t="s">
        <v>14</v>
      </c>
    </row>
    <row r="6" spans="1:9" ht="25.5" customHeight="1">
      <c r="A6" s="19" t="s">
        <v>0</v>
      </c>
      <c r="B6" s="20"/>
      <c r="C6" s="21"/>
      <c r="D6" s="22"/>
      <c r="E6" s="21"/>
      <c r="F6" s="23">
        <f>ROUNDUP(IF(B6="",0,(B6*((1+(D6/100/12))^(E6*12))*(D6/100/12))/(((1+(D6/100/12))^(E6*12))-1)),0)</f>
        <v>0</v>
      </c>
      <c r="G6" s="23">
        <f>ROUNDUP(IF(C6="",0,(C6*(((1+(D6/100/2))^(E6*2))*(D6/100/2)))/(((1+(D6/100/2))^(E6*2))-1)),0)</f>
        <v>0</v>
      </c>
      <c r="H6" s="23">
        <f>IF(F6+G6=0,0,F6*12+G6*2)</f>
        <v>0</v>
      </c>
      <c r="I6" s="24" t="str">
        <f>IF($B$3="","",H6/$B$3*100)</f>
        <v/>
      </c>
    </row>
    <row r="7" spans="1:9" ht="25.5" customHeight="1">
      <c r="A7" s="25" t="s">
        <v>1</v>
      </c>
      <c r="B7" s="26"/>
      <c r="C7" s="27"/>
      <c r="D7" s="28"/>
      <c r="E7" s="27"/>
      <c r="F7" s="23">
        <f t="shared" ref="F7:F12" si="0">ROUNDUP(IF(B7="",0,(B7*((1+(D7/100/12))^(E7*12))*(D7/100/12))/(((1+(D7/100/12))^(E7*12))-1)),0)</f>
        <v>0</v>
      </c>
      <c r="G7" s="23">
        <f t="shared" ref="G7:G12" si="1">ROUNDUP(IF(C7="",0,(C7*(((1+(D7/100/2))^(E7*2))*(D7/100/2)))/(((1+(D7/100/2))^(E7*2))-1)),0)</f>
        <v>0</v>
      </c>
      <c r="H7" s="29">
        <f t="shared" ref="H7:H12" si="2">IF(F7+G7=0,0,F7*12+G7*2)</f>
        <v>0</v>
      </c>
      <c r="I7" s="30" t="str">
        <f t="shared" ref="I7:I12" si="3">IF($B$3="","",H7/$B$3*100)</f>
        <v/>
      </c>
    </row>
    <row r="8" spans="1:9" ht="25.5" customHeight="1">
      <c r="A8" s="25" t="s">
        <v>2</v>
      </c>
      <c r="B8" s="26"/>
      <c r="C8" s="27"/>
      <c r="D8" s="28"/>
      <c r="E8" s="27"/>
      <c r="F8" s="23">
        <f t="shared" si="0"/>
        <v>0</v>
      </c>
      <c r="G8" s="23">
        <f t="shared" si="1"/>
        <v>0</v>
      </c>
      <c r="H8" s="29">
        <f t="shared" si="2"/>
        <v>0</v>
      </c>
      <c r="I8" s="30" t="str">
        <f t="shared" si="3"/>
        <v/>
      </c>
    </row>
    <row r="9" spans="1:9" ht="25.5" customHeight="1">
      <c r="A9" s="25" t="s">
        <v>3</v>
      </c>
      <c r="B9" s="26"/>
      <c r="C9" s="27"/>
      <c r="D9" s="28"/>
      <c r="E9" s="27"/>
      <c r="F9" s="23">
        <f t="shared" si="0"/>
        <v>0</v>
      </c>
      <c r="G9" s="23">
        <f t="shared" si="1"/>
        <v>0</v>
      </c>
      <c r="H9" s="29">
        <f t="shared" si="2"/>
        <v>0</v>
      </c>
      <c r="I9" s="30" t="str">
        <f t="shared" si="3"/>
        <v/>
      </c>
    </row>
    <row r="10" spans="1:9" ht="25.5" customHeight="1">
      <c r="A10" s="25" t="s">
        <v>4</v>
      </c>
      <c r="B10" s="26"/>
      <c r="C10" s="27"/>
      <c r="D10" s="28"/>
      <c r="E10" s="27"/>
      <c r="F10" s="23">
        <f t="shared" si="0"/>
        <v>0</v>
      </c>
      <c r="G10" s="23">
        <f t="shared" si="1"/>
        <v>0</v>
      </c>
      <c r="H10" s="29">
        <f t="shared" si="2"/>
        <v>0</v>
      </c>
      <c r="I10" s="30" t="str">
        <f t="shared" si="3"/>
        <v/>
      </c>
    </row>
    <row r="11" spans="1:9" ht="25.5" customHeight="1">
      <c r="A11" s="25"/>
      <c r="B11" s="26"/>
      <c r="C11" s="27"/>
      <c r="D11" s="28"/>
      <c r="E11" s="27"/>
      <c r="F11" s="23">
        <f t="shared" si="0"/>
        <v>0</v>
      </c>
      <c r="G11" s="23">
        <f t="shared" si="1"/>
        <v>0</v>
      </c>
      <c r="H11" s="29">
        <f t="shared" si="2"/>
        <v>0</v>
      </c>
      <c r="I11" s="30" t="str">
        <f t="shared" si="3"/>
        <v/>
      </c>
    </row>
    <row r="12" spans="1:9" ht="25.5" customHeight="1" thickBot="1">
      <c r="A12" s="31"/>
      <c r="B12" s="32"/>
      <c r="C12" s="33"/>
      <c r="D12" s="34"/>
      <c r="E12" s="33"/>
      <c r="F12" s="23">
        <f t="shared" si="0"/>
        <v>0</v>
      </c>
      <c r="G12" s="23">
        <f t="shared" si="1"/>
        <v>0</v>
      </c>
      <c r="H12" s="35">
        <f t="shared" si="2"/>
        <v>0</v>
      </c>
      <c r="I12" s="36" t="str">
        <f t="shared" si="3"/>
        <v/>
      </c>
    </row>
    <row r="13" spans="1:9" ht="25.5" customHeight="1" thickBot="1">
      <c r="A13" s="37" t="s">
        <v>12</v>
      </c>
      <c r="B13" s="38">
        <f>SUM(B6:B12)</f>
        <v>0</v>
      </c>
      <c r="C13" s="39">
        <f>SUM(C6:C12)</f>
        <v>0</v>
      </c>
      <c r="D13" s="40"/>
      <c r="E13" s="39"/>
      <c r="F13" s="41">
        <f>SUM(F6:F12)</f>
        <v>0</v>
      </c>
      <c r="G13" s="41">
        <f>SUM(G6:G12)</f>
        <v>0</v>
      </c>
      <c r="H13" s="42">
        <f>SUM(H6:H12)</f>
        <v>0</v>
      </c>
      <c r="I13" s="43"/>
    </row>
    <row r="14" spans="1:9" ht="25.5" customHeight="1" thickTop="1" thickBot="1">
      <c r="A14" s="44" t="s">
        <v>15</v>
      </c>
      <c r="B14" s="45"/>
      <c r="C14" s="46">
        <f>B13+C13</f>
        <v>0</v>
      </c>
      <c r="D14" s="47"/>
      <c r="E14" s="45"/>
      <c r="F14" s="45"/>
      <c r="G14" s="45"/>
      <c r="H14" s="48"/>
      <c r="I14" s="49" t="str">
        <f>IF(B3="","",H13/B3*100)</f>
        <v/>
      </c>
    </row>
    <row r="15" spans="1:9" ht="25.5" customHeight="1"/>
    <row r="16" spans="1:9">
      <c r="A16" s="51" t="s">
        <v>18</v>
      </c>
      <c r="B16" s="51"/>
      <c r="C16" s="51"/>
      <c r="D16" s="50"/>
      <c r="E16" s="50"/>
      <c r="F16" s="50"/>
      <c r="G16" s="50"/>
      <c r="H16" s="50"/>
      <c r="I16" s="50"/>
    </row>
    <row r="17" spans="1:9">
      <c r="A17" s="50"/>
      <c r="B17" s="50"/>
      <c r="C17" s="52" t="s">
        <v>19</v>
      </c>
      <c r="D17" s="52"/>
      <c r="E17" s="52"/>
      <c r="F17" s="52"/>
      <c r="G17" s="52"/>
      <c r="H17" s="52"/>
      <c r="I17" s="52"/>
    </row>
    <row r="18" spans="1:9">
      <c r="A18" s="50"/>
      <c r="B18" s="50"/>
      <c r="C18" s="52" t="s">
        <v>20</v>
      </c>
      <c r="D18" s="52"/>
      <c r="E18" s="52"/>
      <c r="F18" s="52"/>
      <c r="G18" s="52"/>
      <c r="H18" s="52"/>
      <c r="I18" s="52"/>
    </row>
  </sheetData>
  <sheetProtection password="E4C0" sheet="1" objects="1" scenarios="1"/>
  <mergeCells count="3">
    <mergeCell ref="A16:C16"/>
    <mergeCell ref="C17:I17"/>
    <mergeCell ref="C18:I18"/>
  </mergeCells>
  <phoneticPr fontId="2"/>
  <conditionalFormatting sqref="F1:F5 F13:I15 G1:I12 F19:I65536">
    <cfRule type="cellIs" priority="1" stopIfTrue="1" operator="notBetween">
      <formula>0</formula>
      <formula>1000000000</formula>
    </cfRule>
  </conditionalFormatting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月々の支払額計算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西部不動産</dc:creator>
  <cp:lastModifiedBy>西部不動産</cp:lastModifiedBy>
  <cp:lastPrinted>2001-03-10T08:19:03Z</cp:lastPrinted>
  <dcterms:created xsi:type="dcterms:W3CDTF">2001-01-12T03:10:12Z</dcterms:created>
  <dcterms:modified xsi:type="dcterms:W3CDTF">2014-12-11T00:52:04Z</dcterms:modified>
</cp:coreProperties>
</file>